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79EB749D-7559-4610-844F-14A6A3C8330E}" xr6:coauthVersionLast="45" xr6:coauthVersionMax="45" xr10:uidLastSave="{00000000-0000-0000-0000-000000000000}"/>
  <workbookProtection workbookAlgorithmName="SHA-512" workbookHashValue="psGHSLspmO4xsqeJ3dI3aX3q/dHjEKATTKye/sTghX8ZnVMyOS7isRJMkYD68oixX0iTTU9oGb22Kd2C1q/tLA==" workbookSaltValue="q8Z5urLUHMVHmvDrgTD0kw=="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4" l="1"/>
  <c r="B5" i="4"/>
  <c r="B3" i="4"/>
  <c r="B2" i="4"/>
  <c r="D3" i="2" l="1"/>
  <c r="A1" i="6" l="1"/>
  <c r="F7" i="2" l="1"/>
  <c r="J7" i="2"/>
  <c r="N7" i="2"/>
  <c r="R7" i="2"/>
  <c r="V7" i="2"/>
  <c r="V5" i="2" l="1"/>
  <c r="R5" i="2" l="1"/>
  <c r="N5" i="2"/>
  <c r="J5" i="2"/>
  <c r="F5" i="2"/>
  <c r="C3" i="2" l="1"/>
  <c r="S3" i="2"/>
  <c r="O3" i="2"/>
  <c r="G3" i="2"/>
  <c r="K3" i="2"/>
  <c r="C3" i="6"/>
  <c r="K3" i="6"/>
  <c r="G3" i="6"/>
  <c r="O3" i="6"/>
  <c r="S3" i="6"/>
  <c r="C2" i="5" l="1"/>
  <c r="D2" i="5" s="1"/>
  <c r="B6" i="5" s="1"/>
  <c r="A6" i="5" s="1"/>
  <c r="C5" i="4"/>
  <c r="D5" i="4" s="1"/>
  <c r="A5" i="4" s="1"/>
  <c r="H3" i="2"/>
  <c r="I7" i="2"/>
  <c r="I5" i="2"/>
  <c r="P3" i="2"/>
  <c r="Q5" i="2"/>
  <c r="C6" i="5"/>
  <c r="D6" i="5" s="1"/>
  <c r="B4" i="5" s="1"/>
  <c r="A4" i="5" s="1"/>
  <c r="Q7" i="2"/>
  <c r="C6" i="4"/>
  <c r="D6" i="4" s="1"/>
  <c r="B4"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A2" i="4" s="1"/>
  <c r="M7" i="2"/>
  <c r="E5" i="2"/>
  <c r="E7" i="2"/>
  <c r="C4" i="5"/>
  <c r="D4" i="5" s="1"/>
  <c r="B2" i="5" s="1"/>
  <c r="A2" i="5" s="1"/>
  <c r="C2" i="4"/>
  <c r="D2"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<sst xmlns="http://schemas.openxmlformats.org/spreadsheetml/2006/main" count="30" uniqueCount="11">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</sst>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D5" sqref="D5"/>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v>2</v>
      </c>
      <c r="D1" s="1" t="s">
        <v>10</v>
      </c>
      <c r="E1" s="16"/>
      <c r="H1" s="2"/>
      <c r="I1" s="19"/>
      <c r="J1" s="42"/>
      <c r="L1" s="2" t="s">
        <v>6</v>
      </c>
    </row>
    <row r="2" spans="1:23" ht="1.95" customHeight="1"/>
    <row r="3" spans="1:23" s="3" customFormat="1" ht="79.95" customHeight="1">
      <c r="A3" s="22" t="s">
        <v>0</v>
      </c>
      <c r="B3" s="28">
        <v>12</v>
      </c>
      <c r="C3" s="28" t="str">
        <f>_xlfn.CONCAT($A$1,B3)</f>
        <v>212</v>
      </c>
      <c r="D3" s="4" t="str">
        <f>VLOOKUP(C3,[1]一覧!$H$2:$I$101,2,FALSE)</f>
        <v>春過ぎて夏来にけらし白妙の</v>
      </c>
      <c r="E3" s="18"/>
      <c r="F3" s="28">
        <v>22</v>
      </c>
      <c r="G3" s="28" t="str">
        <f>_xlfn.CONCAT($A$1,F3)</f>
        <v>222</v>
      </c>
      <c r="H3" s="5" t="str">
        <f>VLOOKUP(G3,[1]一覧!$H$2:$I$101,2,FALSE)</f>
        <v>天つ風雲の通ひ路吹きとぢよ</v>
      </c>
      <c r="I3" s="18"/>
      <c r="J3" s="28">
        <v>32</v>
      </c>
      <c r="K3" s="28" t="str">
        <f>_xlfn.CONCAT($A$1,J3)</f>
        <v>232</v>
      </c>
      <c r="L3" s="6" t="str">
        <f>VLOOKUP(K3,[1]一覧!$H$2:$I$101,2,FALSE)</f>
        <v>吹くからに秋の草木のしをるれば</v>
      </c>
      <c r="M3" s="18"/>
      <c r="N3" s="28">
        <v>42</v>
      </c>
      <c r="O3" s="28" t="str">
        <f>_xlfn.CONCAT($A$1,N3)</f>
        <v>242</v>
      </c>
      <c r="P3" s="40" t="str">
        <f>VLOOKUP(O3,[1]一覧!$H$2:$I$101,2,FALSE)</f>
        <v>山川に風のかけたるしがらみは</v>
      </c>
      <c r="Q3" s="14"/>
      <c r="R3" s="37">
        <v>52</v>
      </c>
      <c r="S3" s="37" t="str">
        <f>_xlfn.CONCAT($A$1,R3)</f>
        <v>252</v>
      </c>
      <c r="T3" s="7" t="str">
        <f>VLOOKUP(S3,[1]一覧!$H$2:$I$101,2,FALSE)</f>
        <v>契りきなかたみに袖をしぼりつつ</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t4phrXZeTh+/sZgZ0MzsgYspTK8Kk9H2JKG0dBzlyfjyERth4ATs9uJycvUORwJxX6ryNhghr04zJ6F29tH5jg==" saltValue="GlYzg2/sHzZWLmVTrs84sA=="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G7" sqref="G7"/>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f>百人一首今日の問題!A1</f>
        <v>2</v>
      </c>
      <c r="D1" s="1" t="s">
        <v>10</v>
      </c>
      <c r="E1" s="16"/>
      <c r="H1" s="2"/>
      <c r="I1" s="19"/>
      <c r="J1" s="42"/>
      <c r="L1" s="2" t="s">
        <v>6</v>
      </c>
    </row>
    <row r="2" spans="1:23" ht="1.95" customHeight="1"/>
    <row r="3" spans="1:23" s="3" customFormat="1" ht="79.95" customHeight="1">
      <c r="A3" s="22" t="s">
        <v>0</v>
      </c>
      <c r="B3" s="28">
        <v>12</v>
      </c>
      <c r="C3" s="28" t="str">
        <f>_xlfn.CONCAT($A$1,B3)</f>
        <v>212</v>
      </c>
      <c r="D3" s="4" t="str">
        <f>VLOOKUP(C3,[1]一覧!$H$2:$I$101,2,FALSE)</f>
        <v>春過ぎて夏来にけらし白妙の</v>
      </c>
      <c r="E3" s="18"/>
      <c r="F3" s="28">
        <v>22</v>
      </c>
      <c r="G3" s="28" t="str">
        <f>_xlfn.CONCAT($A$1,F3)</f>
        <v>222</v>
      </c>
      <c r="H3" s="5" t="str">
        <f>VLOOKUP(G3,[1]一覧!$H$2:$I$101,2,FALSE)</f>
        <v>天つ風雲の通ひ路吹きとぢよ</v>
      </c>
      <c r="I3" s="18"/>
      <c r="J3" s="28">
        <v>32</v>
      </c>
      <c r="K3" s="28" t="str">
        <f>_xlfn.CONCAT($A$1,J3)</f>
        <v>232</v>
      </c>
      <c r="L3" s="6" t="str">
        <f>VLOOKUP(K3,[1]一覧!$H$2:$I$101,2,FALSE)</f>
        <v>吹くからに秋の草木のしをるれば</v>
      </c>
      <c r="M3" s="18"/>
      <c r="N3" s="28">
        <v>42</v>
      </c>
      <c r="O3" s="28" t="str">
        <f>_xlfn.CONCAT($A$1,N3)</f>
        <v>242</v>
      </c>
      <c r="P3" s="40" t="str">
        <f>VLOOKUP(O3,[1]一覧!$H$2:$I$101,2,FALSE)</f>
        <v>山川に風のかけたるしがらみは</v>
      </c>
      <c r="Q3" s="14"/>
      <c r="R3" s="37">
        <v>52</v>
      </c>
      <c r="S3" s="37" t="str">
        <f>_xlfn.CONCAT($A$1,R3)</f>
        <v>252</v>
      </c>
      <c r="T3" s="7" t="str">
        <f>VLOOKUP(S3,[1]一覧!$H$2:$I$101,2,FALSE)</f>
        <v>契りきなかたみに袖をしぼりつつ</v>
      </c>
      <c r="U3" s="14"/>
      <c r="V3" s="37"/>
      <c r="W3" s="46"/>
    </row>
    <row r="4" spans="1:23" ht="10.050000000000001" customHeight="1">
      <c r="H4" s="8"/>
      <c r="I4" s="21"/>
      <c r="L4" s="9"/>
      <c r="M4" s="15"/>
      <c r="P4" s="9"/>
      <c r="Q4" s="15"/>
      <c r="T4" s="9"/>
      <c r="U4" s="15"/>
    </row>
    <row r="5" spans="1:23" s="3" customFormat="1" ht="79.95" customHeight="1">
      <c r="A5" s="22" t="s">
        <v>1</v>
      </c>
      <c r="B5" s="28"/>
      <c r="C5" s="28" t="str">
        <f>C3</f>
        <v>212</v>
      </c>
      <c r="D5" s="4" t="str">
        <f>VLOOKUP(C5,[1]一覧!$L$2:$M$101,2,FALSE)</f>
        <v>衣干すてふ天の香具山</v>
      </c>
      <c r="E5" s="13" t="str">
        <f>IF($C$3=$F$5,"正解","残念…")</f>
        <v>正解</v>
      </c>
      <c r="F5" s="28" t="str">
        <f>VLOOKUP(D5,[1]一覧!$M$2:$N$102,2,FALSE)</f>
        <v>212</v>
      </c>
      <c r="G5" s="28" t="str">
        <f>G3</f>
        <v>222</v>
      </c>
      <c r="H5" s="5" t="str">
        <f>VLOOKUP(G5,[1]一覧!$L$2:$M$101,2,FALSE)</f>
        <v>乙女の姿しばしとどめむ</v>
      </c>
      <c r="I5" s="13" t="str">
        <f>IF($G$3=$J$5,"正解","残念…")</f>
        <v>正解</v>
      </c>
      <c r="J5" s="28" t="str">
        <f>VLOOKUP(H5,[1]一覧!$M$2:$N$102,2,FALSE)</f>
        <v>222</v>
      </c>
      <c r="K5" s="28" t="str">
        <f>K3</f>
        <v>232</v>
      </c>
      <c r="L5" s="6" t="str">
        <f>VLOOKUP(K5,[1]一覧!$L$2:$M$101,2,FALSE)</f>
        <v>むべ山風をあらしといふらむ</v>
      </c>
      <c r="M5" s="13" t="str">
        <f>IF($K$3=$N$5,"正解","残念…")</f>
        <v>正解</v>
      </c>
      <c r="N5" s="28" t="str">
        <f>VLOOKUP(L5,[1]一覧!$M$2:$N$102,2,FALSE)</f>
        <v>232</v>
      </c>
      <c r="O5" s="28" t="str">
        <f>O3</f>
        <v>242</v>
      </c>
      <c r="P5" s="40" t="str">
        <f>VLOOKUP(O5,[1]一覧!$L$2:$M$101,2,FALSE)</f>
        <v>流れもあへぬ紅葉なりけり</v>
      </c>
      <c r="Q5" s="13" t="str">
        <f>IF($O$3=$R$5,"正解","残念…")</f>
        <v>正解</v>
      </c>
      <c r="R5" s="28" t="str">
        <f>VLOOKUP(P5,[1]一覧!$M$2:$N$102,2,FALSE)</f>
        <v>242</v>
      </c>
      <c r="S5" s="28" t="str">
        <f>S3</f>
        <v>252</v>
      </c>
      <c r="T5" s="7" t="str">
        <f>VLOOKUP(S5,[1]一覧!$L$2:$M$101,2,FALSE)</f>
        <v>末の松山波越さじとは</v>
      </c>
      <c r="U5" s="13" t="str">
        <f>IF($S$3=$V$5,"正解","残念…")</f>
        <v>正解</v>
      </c>
      <c r="V5" s="28" t="str">
        <f>VLOOKUP(T5,[1]一覧!$M$2:$N$102,2,FALSE)</f>
        <v>252</v>
      </c>
      <c r="W5" s="28"/>
    </row>
    <row r="6" spans="1:23" ht="10.050000000000001" customHeight="1">
      <c r="S6" s="27"/>
    </row>
    <row r="7" spans="1:23" s="3" customFormat="1" ht="64.95" customHeight="1">
      <c r="A7" s="22" t="s">
        <v>2</v>
      </c>
      <c r="B7" s="28">
        <v>17</v>
      </c>
      <c r="C7" s="28" t="str">
        <f>C3</f>
        <v>212</v>
      </c>
      <c r="D7" s="4" t="str">
        <f>VLOOKUP(C7,[1]一覧!$AA$2:$AB$101,2,FALSE)</f>
        <v>持統天皇</v>
      </c>
      <c r="E7" s="13"/>
      <c r="F7" s="28" t="str">
        <f>VLOOKUP(D7,[1]一覧!$AB$2:$AC$102,2,FALSE)</f>
        <v>212</v>
      </c>
      <c r="G7" s="28" t="str">
        <f>G3</f>
        <v>222</v>
      </c>
      <c r="H7" s="5" t="str">
        <f>VLOOKUP(G7,[1]一覧!$AA$2:$AB$101,2,FALSE)</f>
        <v>僧正遍昭</v>
      </c>
      <c r="I7" s="13"/>
      <c r="J7" s="28" t="str">
        <f>VLOOKUP(H7,[1]一覧!$AB$2:$AC$102,2,FALSE)</f>
        <v>222</v>
      </c>
      <c r="K7" s="28" t="str">
        <f>K3</f>
        <v>232</v>
      </c>
      <c r="L7" s="6" t="str">
        <f>VLOOKUP(K7,[1]一覧!$AA$2:$AB$101,2,FALSE)</f>
        <v>文屋康秀</v>
      </c>
      <c r="M7" s="13"/>
      <c r="N7" s="28" t="str">
        <f>VLOOKUP(L7,[1]一覧!$AB$2:$AC$102,2,FALSE)</f>
        <v>232</v>
      </c>
      <c r="O7" s="28" t="str">
        <f>O3</f>
        <v>242</v>
      </c>
      <c r="P7" s="40" t="str">
        <f>VLOOKUP(O7,[1]一覧!$AA$2:$AB$101,2,FALSE)</f>
        <v>春道列樹</v>
      </c>
      <c r="Q7" s="13"/>
      <c r="R7" s="28" t="str">
        <f>VLOOKUP(P7,[1]一覧!$AB$2:$AC$102,2,FALSE)</f>
        <v>242</v>
      </c>
      <c r="S7" s="28" t="str">
        <f>S3</f>
        <v>252</v>
      </c>
      <c r="T7" s="7" t="str">
        <f>VLOOKUP(S7,[1]一覧!$AA$2:$AB$101,2,FALSE)</f>
        <v>清原元輔</v>
      </c>
      <c r="U7" s="13"/>
      <c r="V7" s="28" t="str">
        <f>VLOOKUP(T7,[1]一覧!$AB$2:$AC$102,2,FALSE)</f>
        <v>252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212</v>
      </c>
      <c r="D9" s="4" t="str">
        <f>VLOOKUP(C9,[1]一覧!$AA$2:$AB$101,2,FALSE)</f>
        <v>持統天皇</v>
      </c>
      <c r="E9" s="13" t="str">
        <f>IF($C$3=$F$7,"正解","残念…")</f>
        <v>正解</v>
      </c>
      <c r="F9" s="28" t="str">
        <f>VLOOKUP(D9,[1]一覧!$AB$2:$AC$102,2,FALSE)</f>
        <v>212</v>
      </c>
      <c r="G9" s="28" t="str">
        <f>G5</f>
        <v>222</v>
      </c>
      <c r="H9" s="5" t="str">
        <f>VLOOKUP(G9,[1]一覧!$AA$2:$AB$101,2,FALSE)</f>
        <v>僧正遍昭</v>
      </c>
      <c r="I9" s="13" t="str">
        <f>IF($G$3=$J$7,"正解","残念…")</f>
        <v>正解</v>
      </c>
      <c r="J9" s="28" t="str">
        <f>VLOOKUP(H9,[1]一覧!$AB$2:$AC$102,2,FALSE)</f>
        <v>222</v>
      </c>
      <c r="K9" s="28" t="str">
        <f>K5</f>
        <v>232</v>
      </c>
      <c r="L9" s="6" t="str">
        <f>VLOOKUP(K9,[1]一覧!$AA$2:$AB$101,2,FALSE)</f>
        <v>文屋康秀</v>
      </c>
      <c r="M9" s="13" t="str">
        <f>IF($K$3=$N$7,"正解","残念…")</f>
        <v>正解</v>
      </c>
      <c r="N9" s="28" t="str">
        <f>VLOOKUP(L9,[1]一覧!$AB$2:$AC$102,2,FALSE)</f>
        <v>232</v>
      </c>
      <c r="O9" s="28" t="str">
        <f>O5</f>
        <v>242</v>
      </c>
      <c r="P9" s="40" t="str">
        <f>VLOOKUP(O9,[1]一覧!$AA$2:$AB$101,2,FALSE)</f>
        <v>春道列樹</v>
      </c>
      <c r="Q9" s="13" t="str">
        <f>IF($O$3=$R$7,"正解","残念…")</f>
        <v>正解</v>
      </c>
      <c r="R9" s="28" t="str">
        <f>VLOOKUP(P9,[1]一覧!$AB$2:$AC$102,2,FALSE)</f>
        <v>242</v>
      </c>
      <c r="S9" s="28" t="str">
        <f>S5</f>
        <v>252</v>
      </c>
      <c r="T9" s="7" t="str">
        <f>VLOOKUP(S9,[1]一覧!$AA$2:$AB$101,2,FALSE)</f>
        <v>清原元輔</v>
      </c>
      <c r="U9" s="13" t="str">
        <f>IF($S$3=$V$7,"正解","残念…")</f>
        <v>正解</v>
      </c>
      <c r="V9" s="28" t="str">
        <f>VLOOKUP(T9,[1]一覧!$AB$2:$AC$102,2,FALSE)</f>
        <v>252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212</v>
      </c>
      <c r="D11" s="30" t="str">
        <f>VLOOKUP(C11,[1]一覧!$AF$2:$AG$101,2,FALSE)</f>
        <v>春が過ぎ、夏が来たらしい。夏になると白い衣を干すという天の香具山に真っ白な衣が干されている。</v>
      </c>
      <c r="E11" s="31"/>
      <c r="F11" s="32">
        <v>28</v>
      </c>
      <c r="G11" s="28" t="str">
        <f>G3</f>
        <v>222</v>
      </c>
      <c r="H11" s="33" t="str">
        <f>VLOOKUP(G11,[1]一覧!$AF$2:$AG$101,2,FALSE)</f>
        <v>空を吹く風よ、雲の中の通り道をふさいでおくれ。この美しい天女の姿をもう少しとどめておきたいのだ。</v>
      </c>
      <c r="I11" s="31"/>
      <c r="J11" s="32">
        <v>38</v>
      </c>
      <c r="K11" s="28" t="str">
        <f>K3</f>
        <v>232</v>
      </c>
      <c r="L11" s="34" t="str">
        <f>VLOOKUP(K11,[1]一覧!$AF$2:$AG$101,2,FALSE)</f>
        <v>吹くとすぐに秋の草木がしおれてしまうので、なるほど山嵐をあらしと言うのだろう。</v>
      </c>
      <c r="M11" s="31"/>
      <c r="N11" s="32">
        <v>48</v>
      </c>
      <c r="O11" s="28" t="str">
        <f>O3</f>
        <v>242</v>
      </c>
      <c r="P11" s="41" t="str">
        <f>VLOOKUP(O11,[1]一覧!$AF$2:$AG$101,2,FALSE)</f>
        <v>山中を流る川に風のかけたしがらみがありますが、それは流れようとしても流れることの出来ない紅葉でありました。</v>
      </c>
      <c r="Q11" s="31"/>
      <c r="R11" s="39">
        <v>58</v>
      </c>
      <c r="S11" s="28" t="str">
        <f>S3</f>
        <v>252</v>
      </c>
      <c r="T11" s="35" t="str">
        <f>VLOOKUP(S11,[1]一覧!$AF$2:$AG$101,2,FALSE)</f>
        <v>約束しましたね。互いに涙で濡れた袖を何度もしぼっては、あの末の松山を波が決して越さないように、二人の中も末永く変わるまいと。</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A2" sqref="A2"/>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252</v>
      </c>
      <c r="B2" s="12" t="str">
        <f>D3</f>
        <v>末の松山波越さじとは</v>
      </c>
      <c r="C2" s="11" t="str">
        <f>百人一首今日の問題!C3</f>
        <v>212</v>
      </c>
      <c r="D2" s="44" t="str">
        <f>VLOOKUP(C2,[1]一覧!$L$2:$M$102,2,FALSE)</f>
        <v>衣干すてふ天の香具山</v>
      </c>
    </row>
    <row r="3" spans="1:4" ht="19.95" customHeight="1">
      <c r="A3" s="11" t="str">
        <f>VLOOKUP(B3,[1]一覧!$M$2:$N$102,2,FALSE)</f>
        <v>222</v>
      </c>
      <c r="B3" s="12" t="str">
        <f>D5</f>
        <v>乙女の姿しばしとどめむ</v>
      </c>
      <c r="C3" s="11" t="str">
        <f>百人一首今日の問題!S3</f>
        <v>252</v>
      </c>
      <c r="D3" s="44" t="str">
        <f>VLOOKUP(C3,[1]一覧!$L$2:$M$102,2,FALSE)</f>
        <v>末の松山波越さじとは</v>
      </c>
    </row>
    <row r="4" spans="1:4" ht="19.95" customHeight="1">
      <c r="A4" s="11" t="str">
        <f>VLOOKUP(B4,[1]一覧!$M$2:$N$102,2,FALSE)</f>
        <v>242</v>
      </c>
      <c r="B4" s="12" t="str">
        <f>D6</f>
        <v>流れもあへぬ紅葉なりけり</v>
      </c>
      <c r="C4" s="11" t="str">
        <f>百人一首今日の問題!K3</f>
        <v>232</v>
      </c>
      <c r="D4" s="44" t="str">
        <f>VLOOKUP(C4,[1]一覧!$L$2:$M$102,2,FALSE)</f>
        <v>むべ山風をあらしといふらむ</v>
      </c>
    </row>
    <row r="5" spans="1:4" ht="19.95" customHeight="1">
      <c r="A5" s="11" t="str">
        <f>VLOOKUP(B5,[1]一覧!$M$2:$N$102,2,FALSE)</f>
        <v>212</v>
      </c>
      <c r="B5" s="12" t="str">
        <f>D2</f>
        <v>衣干すてふ天の香具山</v>
      </c>
      <c r="C5" s="11" t="str">
        <f>百人一首今日の問題!G3</f>
        <v>222</v>
      </c>
      <c r="D5" s="44" t="str">
        <f>VLOOKUP(C5,[1]一覧!$L$2:$M$102,2,FALSE)</f>
        <v>乙女の姿しばしとどめむ</v>
      </c>
    </row>
    <row r="6" spans="1:4" ht="19.95" customHeight="1">
      <c r="A6" s="11" t="str">
        <f>VLOOKUP(B6,[1]一覧!$M$2:$N$102,2,FALSE)</f>
        <v>232</v>
      </c>
      <c r="B6" s="12" t="str">
        <f>D4</f>
        <v>むべ山風をあらしといふらむ</v>
      </c>
      <c r="C6" s="11" t="str">
        <f>百人一首今日の問題!O3</f>
        <v>242</v>
      </c>
      <c r="D6" s="44" t="str">
        <f>VLOOKUP(C6,[1]一覧!$L$2:$M$102,2,FALSE)</f>
        <v>流れもあへぬ紅葉なりけり</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pageSetup paperSize="43"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212</v>
      </c>
      <c r="B2" s="12" t="str">
        <f>D4</f>
        <v>持統天皇</v>
      </c>
      <c r="C2" s="11" t="str">
        <f>百人一首今日の問題!G3</f>
        <v>222</v>
      </c>
      <c r="D2" s="44" t="str">
        <f>VLOOKUP(C2,[1]一覧!$AA$2:$AB$102,2,FALSE)</f>
        <v>僧正遍昭</v>
      </c>
    </row>
    <row r="3" spans="1:4" ht="19.95" customHeight="1">
      <c r="A3" s="11" t="str">
        <f>VLOOKUP(B3,[1]一覧!$AB$2:$AC$102,2,FALSE)</f>
        <v>252</v>
      </c>
      <c r="B3" s="12" t="str">
        <f>D3</f>
        <v>清原元輔</v>
      </c>
      <c r="C3" s="11" t="str">
        <f>百人一首今日の問題!S3</f>
        <v>252</v>
      </c>
      <c r="D3" s="44" t="str">
        <f>VLOOKUP(C3,[1]一覧!$AA$2:$AB$102,2,FALSE)</f>
        <v>清原元輔</v>
      </c>
    </row>
    <row r="4" spans="1:4" ht="19.95" customHeight="1">
      <c r="A4" s="11" t="str">
        <f>VLOOKUP(B4,[1]一覧!$AB$2:$AC$102,2,FALSE)</f>
        <v>242</v>
      </c>
      <c r="B4" s="12" t="str">
        <f>D6</f>
        <v>春道列樹</v>
      </c>
      <c r="C4" s="11" t="str">
        <f>百人一首今日の問題!C3</f>
        <v>212</v>
      </c>
      <c r="D4" s="44" t="str">
        <f>VLOOKUP(C4,[1]一覧!$AA$2:$AB$102,2,FALSE)</f>
        <v>持統天皇</v>
      </c>
    </row>
    <row r="5" spans="1:4" ht="19.95" customHeight="1">
      <c r="A5" s="11" t="str">
        <f>VLOOKUP(B5,[1]一覧!$AB$2:$AC$102,2,FALSE)</f>
        <v>232</v>
      </c>
      <c r="B5" s="12" t="str">
        <f>D5</f>
        <v>文屋康秀</v>
      </c>
      <c r="C5" s="11" t="str">
        <f>百人一首今日の問題!K3</f>
        <v>232</v>
      </c>
      <c r="D5" s="44" t="str">
        <f>VLOOKUP(C5,[1]一覧!$AA$2:$AB$102,2,FALSE)</f>
        <v>文屋康秀</v>
      </c>
    </row>
    <row r="6" spans="1:4" ht="19.95" customHeight="1">
      <c r="A6" s="11" t="str">
        <f>VLOOKUP(B6,[1]一覧!$AB$2:$AC$102,2,FALSE)</f>
        <v>222</v>
      </c>
      <c r="B6" s="12" t="str">
        <f>D2</f>
        <v>僧正遍昭</v>
      </c>
      <c r="C6" s="11" t="str">
        <f>百人一首今日の問題!O3</f>
        <v>242</v>
      </c>
      <c r="D6" s="44" t="str">
        <f>VLOOKUP(C6,[1]一覧!$AA$2:$AB$102,2,FALSE)</f>
        <v>春道列樹</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2021-01-10T04:23:28Z</dcterms:modified>
</cp:coreProperties>
</file>